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I139" s="1"/>
  <c r="H128"/>
  <c r="G128"/>
  <c r="G139" s="1"/>
  <c r="F128"/>
  <c r="F139" s="1"/>
  <c r="B120"/>
  <c r="A120"/>
  <c r="L119"/>
  <c r="J119"/>
  <c r="I119"/>
  <c r="H119"/>
  <c r="G119"/>
  <c r="F119"/>
  <c r="B109"/>
  <c r="A109"/>
  <c r="L108"/>
  <c r="L120" s="1"/>
  <c r="J108"/>
  <c r="J120" s="1"/>
  <c r="I108"/>
  <c r="I120" s="1"/>
  <c r="H108"/>
  <c r="G108"/>
  <c r="G120" s="1"/>
  <c r="F108"/>
  <c r="F120" s="1"/>
  <c r="B100"/>
  <c r="A100"/>
  <c r="L99"/>
  <c r="J99"/>
  <c r="I99"/>
  <c r="H99"/>
  <c r="G99"/>
  <c r="F99"/>
  <c r="B90"/>
  <c r="A90"/>
  <c r="L89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J100" l="1"/>
  <c r="H120"/>
  <c r="L100"/>
  <c r="I100"/>
  <c r="I197" s="1"/>
  <c r="G81"/>
  <c r="H43"/>
  <c r="G24"/>
  <c r="G197" s="1"/>
  <c r="J196"/>
  <c r="H139"/>
  <c r="L197"/>
  <c r="J197"/>
  <c r="F197"/>
  <c r="H197" l="1"/>
</calcChain>
</file>

<file path=xl/sharedStrings.xml><?xml version="1.0" encoding="utf-8"?>
<sst xmlns="http://schemas.openxmlformats.org/spreadsheetml/2006/main" count="285" uniqueCount="87">
  <si>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</si>
  <si>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</si>
  <si>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</si>
  <si>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</si>
  <si>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</si>
  <si>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</si>
  <si>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</si>
  <si>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</si>
  <si>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</si>
  <si>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</si>
  <si>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</si>
  <si>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</si>
  <si>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</si>
  <si>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</si>
  <si>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</si>
  <si>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</si>
  <si>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</si>
  <si>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</si>
  <si>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</si>
  <si>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</si>
  <si>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</si>
  <si>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</si>
  <si>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</si>
  <si>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</si>
  <si>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</si>
  <si>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</si>
  <si>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</si>
  <si>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</si>
  <si>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</si>
  <si>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</si>
  <si>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</si>
  <si>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</si>
  <si>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</si>
  <si>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</si>
  <si>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</si>
  <si>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</si>
  <si>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</si>
  <si>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</si>
  <si>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</si>
  <si>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Огурцы/ помидоры свежие</t>
  </si>
  <si>
    <t>71/70</t>
  </si>
  <si>
    <t>Суп картофельный с горохом</t>
  </si>
  <si>
    <t>Рыба тушенная в томате с овощами</t>
  </si>
  <si>
    <t>Картофель в молоке</t>
  </si>
  <si>
    <t>Чай с сахаром</t>
  </si>
  <si>
    <t>пром.</t>
  </si>
  <si>
    <t>Горошек консервированный</t>
  </si>
  <si>
    <t>Суп с вермишелью</t>
  </si>
  <si>
    <t>Птица отворная</t>
  </si>
  <si>
    <t>Макароны отварные</t>
  </si>
  <si>
    <t>Компот из свежих плодов</t>
  </si>
  <si>
    <t>Хлеб пшеничный</t>
  </si>
  <si>
    <t>Хлеб ржаной</t>
  </si>
  <si>
    <t>Банан</t>
  </si>
  <si>
    <t>Кукуруза консервированная</t>
  </si>
  <si>
    <t>Суп картофельный с крупой</t>
  </si>
  <si>
    <t>Жаркое по домашнему</t>
  </si>
  <si>
    <t xml:space="preserve">Огурцы/помидоры свежие </t>
  </si>
  <si>
    <t>Борщ с капустой и картофелем</t>
  </si>
  <si>
    <t>Плов из птицы</t>
  </si>
  <si>
    <t>завхоз</t>
  </si>
  <si>
    <t>МОУ СОШ №7</t>
  </si>
  <si>
    <t>Шакаева Х.В</t>
  </si>
  <si>
    <t>Суп картофельный с бобовыми</t>
  </si>
  <si>
    <t>Шницель рубленный</t>
  </si>
  <si>
    <t>Яблоко</t>
  </si>
  <si>
    <t>Огурцы/помидоры свежие</t>
  </si>
  <si>
    <t>Биточки рыбные</t>
  </si>
  <si>
    <t>Каша рассыпчатая пшеничная</t>
  </si>
  <si>
    <t xml:space="preserve">Хлеб пшеничный </t>
  </si>
  <si>
    <t>Свекла тушеная</t>
  </si>
  <si>
    <t>Рагу из птицы</t>
  </si>
  <si>
    <t>Компот из сухофруктов</t>
  </si>
  <si>
    <t>Борщ с фасолью</t>
  </si>
  <si>
    <t>Бефстроганов</t>
  </si>
  <si>
    <t>Каша рассыпчатая гречневая</t>
  </si>
  <si>
    <t>Кисель из концентрата</t>
  </si>
  <si>
    <t>13.58</t>
  </si>
  <si>
    <t xml:space="preserve">Суп картофельный с крупой </t>
  </si>
  <si>
    <t>Котлеты рубленные из птицы</t>
  </si>
  <si>
    <t>Рагу овощное с кашей</t>
  </si>
  <si>
    <t>Чай с лимоном</t>
  </si>
  <si>
    <t>Борщ с капустой и катрофелем</t>
  </si>
  <si>
    <t>Тефтели 2-ой вариант</t>
  </si>
  <si>
    <t>пром</t>
  </si>
  <si>
    <t>соус</t>
  </si>
  <si>
    <t>Соус сметанный с томатом и луком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</si>
</sst>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72" sqref="L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61</v>
      </c>
      <c r="D1" s="52"/>
      <c r="E1" s="52"/>
      <c r="F1" s="12" t="s">
        <v>16</v>
      </c>
      <c r="G1" s="2" t="s">
        <v>17</v>
      </c>
      <c r="H1" s="53" t="s">
        <v>60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62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1</v>
      </c>
      <c r="I14" s="43">
        <v>1</v>
      </c>
      <c r="J14" s="43">
        <v>17</v>
      </c>
      <c r="K14" s="44">
        <v>131</v>
      </c>
      <c r="L14" s="43">
        <v>11</v>
      </c>
    </row>
    <row r="15" spans="1:12" ht="15">
      <c r="A15" s="23"/>
      <c r="B15" s="15"/>
      <c r="C15" s="11"/>
      <c r="D15" s="7" t="s">
        <v>27</v>
      </c>
      <c r="E15" s="42" t="s">
        <v>63</v>
      </c>
      <c r="F15" s="43">
        <v>200</v>
      </c>
      <c r="G15" s="43">
        <v>3</v>
      </c>
      <c r="H15" s="43">
        <v>3</v>
      </c>
      <c r="I15" s="43">
        <v>14</v>
      </c>
      <c r="J15" s="43">
        <v>98</v>
      </c>
      <c r="K15" s="44">
        <v>102</v>
      </c>
      <c r="L15" s="43">
        <v>3.48</v>
      </c>
    </row>
    <row r="16" spans="1:12" ht="15">
      <c r="A16" s="23"/>
      <c r="B16" s="15"/>
      <c r="C16" s="11"/>
      <c r="D16" s="7" t="s">
        <v>28</v>
      </c>
      <c r="E16" s="42" t="s">
        <v>64</v>
      </c>
      <c r="F16" s="43">
        <v>90</v>
      </c>
      <c r="G16" s="43">
        <v>9</v>
      </c>
      <c r="H16" s="43">
        <v>7</v>
      </c>
      <c r="I16" s="43">
        <v>9</v>
      </c>
      <c r="J16" s="43">
        <v>132</v>
      </c>
      <c r="K16" s="44">
        <v>269</v>
      </c>
      <c r="L16" s="43">
        <v>55.08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</v>
      </c>
      <c r="H17" s="43">
        <v>6</v>
      </c>
      <c r="I17" s="43">
        <v>14</v>
      </c>
      <c r="J17" s="43">
        <v>120</v>
      </c>
      <c r="K17" s="44">
        <v>311</v>
      </c>
      <c r="L17" s="43">
        <v>8.84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29</v>
      </c>
      <c r="J18" s="43">
        <v>117</v>
      </c>
      <c r="K18" s="44">
        <v>342</v>
      </c>
      <c r="L18" s="43">
        <v>5.21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</v>
      </c>
      <c r="H19" s="43">
        <v>0</v>
      </c>
      <c r="I19" s="43">
        <v>10</v>
      </c>
      <c r="J19" s="43">
        <v>47</v>
      </c>
      <c r="K19" s="44" t="s">
        <v>45</v>
      </c>
      <c r="L19" s="43">
        <v>1.45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 t="s">
        <v>45</v>
      </c>
      <c r="L20" s="43">
        <v>1.45</v>
      </c>
    </row>
    <row r="21" spans="1:12" ht="15">
      <c r="A21" s="23"/>
      <c r="B21" s="15"/>
      <c r="C21" s="11"/>
      <c r="D21" s="6"/>
      <c r="E21" s="42" t="s">
        <v>65</v>
      </c>
      <c r="F21" s="43">
        <v>200</v>
      </c>
      <c r="G21" s="43">
        <v>0</v>
      </c>
      <c r="H21" s="43">
        <v>0</v>
      </c>
      <c r="I21" s="43">
        <v>24</v>
      </c>
      <c r="J21" s="43">
        <v>40</v>
      </c>
      <c r="K21" s="44">
        <v>338</v>
      </c>
      <c r="L21" s="43">
        <v>15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20</v>
      </c>
      <c r="H23" s="19">
        <f t="shared" si="2"/>
        <v>17</v>
      </c>
      <c r="I23" s="19">
        <f t="shared" si="2"/>
        <v>111</v>
      </c>
      <c r="J23" s="19">
        <f t="shared" si="2"/>
        <v>623</v>
      </c>
      <c r="K23" s="25"/>
      <c r="L23" s="19">
        <f t="shared" ref="L23" si="3">SUM(L14:L22)</f>
        <v>101.51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960</v>
      </c>
      <c r="G24" s="32">
        <f t="shared" ref="G24:J24" si="4">G13+G23</f>
        <v>20</v>
      </c>
      <c r="H24" s="32">
        <f t="shared" si="4"/>
        <v>17</v>
      </c>
      <c r="I24" s="32">
        <f t="shared" si="4"/>
        <v>111</v>
      </c>
      <c r="J24" s="32">
        <f t="shared" si="4"/>
        <v>623</v>
      </c>
      <c r="K24" s="32"/>
      <c r="L24" s="32">
        <f t="shared" ref="L24" si="5">L13+L23</f>
        <v>101.51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</v>
      </c>
      <c r="H33" s="43">
        <v>0</v>
      </c>
      <c r="I33" s="43">
        <v>1</v>
      </c>
      <c r="J33" s="43">
        <v>10</v>
      </c>
      <c r="K33" s="44" t="s">
        <v>40</v>
      </c>
      <c r="L33" s="43">
        <v>12.12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</v>
      </c>
      <c r="H34" s="43">
        <v>4</v>
      </c>
      <c r="I34" s="43">
        <v>9</v>
      </c>
      <c r="J34" s="43">
        <v>77</v>
      </c>
      <c r="K34" s="44">
        <v>82</v>
      </c>
      <c r="L34" s="43">
        <v>4.04</v>
      </c>
    </row>
    <row r="35" spans="1:12" ht="1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12</v>
      </c>
      <c r="H35" s="43">
        <v>13</v>
      </c>
      <c r="I35" s="43">
        <v>8</v>
      </c>
      <c r="J35" s="43">
        <v>198</v>
      </c>
      <c r="K35" s="44">
        <v>234</v>
      </c>
      <c r="L35" s="43">
        <v>24.97</v>
      </c>
    </row>
    <row r="36" spans="1:12" ht="1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7</v>
      </c>
      <c r="H36" s="43">
        <v>4</v>
      </c>
      <c r="I36" s="43">
        <v>40</v>
      </c>
      <c r="J36" s="43">
        <v>225</v>
      </c>
      <c r="K36" s="44">
        <v>302</v>
      </c>
      <c r="L36" s="43">
        <v>6.69</v>
      </c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43">
        <v>1.46</v>
      </c>
    </row>
    <row r="38" spans="1:12" ht="15">
      <c r="A38" s="14"/>
      <c r="B38" s="15"/>
      <c r="C38" s="11"/>
      <c r="D38" s="7" t="s">
        <v>31</v>
      </c>
      <c r="E38" s="42" t="s">
        <v>69</v>
      </c>
      <c r="F38" s="43">
        <v>30</v>
      </c>
      <c r="G38" s="43">
        <v>2</v>
      </c>
      <c r="H38" s="43">
        <v>0</v>
      </c>
      <c r="I38" s="43">
        <v>10</v>
      </c>
      <c r="J38" s="43">
        <v>47</v>
      </c>
      <c r="K38" s="44" t="s">
        <v>45</v>
      </c>
      <c r="L38" s="43">
        <v>1.45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 t="s">
        <v>45</v>
      </c>
      <c r="L39" s="43">
        <v>1.45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</v>
      </c>
      <c r="H42" s="19">
        <f t="shared" ref="H42" si="11">SUM(H33:H41)</f>
        <v>21</v>
      </c>
      <c r="I42" s="19">
        <f t="shared" ref="I42" si="12">SUM(I33:I41)</f>
        <v>93</v>
      </c>
      <c r="J42" s="19">
        <f t="shared" ref="J42:L42" si="13">SUM(J33:J41)</f>
        <v>669</v>
      </c>
      <c r="K42" s="25"/>
      <c r="L42" s="19">
        <f t="shared" si="13"/>
        <v>52.18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760</v>
      </c>
      <c r="G43" s="32">
        <f t="shared" ref="G43" si="14">G32+G42</f>
        <v>24</v>
      </c>
      <c r="H43" s="32">
        <f t="shared" ref="H43" si="15">H32+H42</f>
        <v>21</v>
      </c>
      <c r="I43" s="32">
        <f t="shared" ref="I43" si="16">I32+I42</f>
        <v>93</v>
      </c>
      <c r="J43" s="32">
        <f t="shared" ref="J43:L43" si="17">J32+J42</f>
        <v>669</v>
      </c>
      <c r="K43" s="32"/>
      <c r="L43" s="32">
        <f t="shared" si="17"/>
        <v>52.18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</v>
      </c>
      <c r="H52" s="43">
        <v>2</v>
      </c>
      <c r="I52" s="43">
        <v>6</v>
      </c>
      <c r="J52" s="43">
        <v>50</v>
      </c>
      <c r="K52" s="44"/>
      <c r="L52" s="43">
        <v>2.96</v>
      </c>
    </row>
    <row r="53" spans="1:12" ht="15">
      <c r="A53" s="23"/>
      <c r="B53" s="15"/>
      <c r="C53" s="11"/>
      <c r="D53" s="7" t="s">
        <v>27</v>
      </c>
      <c r="E53" s="42" t="s">
        <v>47</v>
      </c>
      <c r="F53" s="43">
        <v>200</v>
      </c>
      <c r="G53" s="43">
        <v>2</v>
      </c>
      <c r="H53" s="43">
        <v>4</v>
      </c>
      <c r="I53" s="43">
        <v>10</v>
      </c>
      <c r="J53" s="43">
        <v>82</v>
      </c>
      <c r="K53" s="44">
        <v>103</v>
      </c>
      <c r="L53" s="43">
        <v>3.54</v>
      </c>
    </row>
    <row r="54" spans="1:12" ht="1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17</v>
      </c>
      <c r="H54" s="43">
        <v>19</v>
      </c>
      <c r="I54" s="43">
        <v>18</v>
      </c>
      <c r="J54" s="43">
        <v>320</v>
      </c>
      <c r="K54" s="44">
        <v>289</v>
      </c>
      <c r="L54" s="43">
        <v>33.119999999999997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33</v>
      </c>
      <c r="J56" s="43">
        <v>130</v>
      </c>
      <c r="K56" s="44">
        <v>349</v>
      </c>
      <c r="L56" s="43">
        <v>4.58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</v>
      </c>
      <c r="H57" s="43">
        <v>0</v>
      </c>
      <c r="I57" s="43">
        <v>10</v>
      </c>
      <c r="J57" s="43">
        <v>47</v>
      </c>
      <c r="K57" s="44" t="s">
        <v>45</v>
      </c>
      <c r="L57" s="43">
        <v>1.45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 t="s">
        <v>45</v>
      </c>
      <c r="L58" s="43">
        <v>1.45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610</v>
      </c>
      <c r="G61" s="19">
        <f t="shared" ref="G61" si="22">SUM(G52:G60)</f>
        <v>24</v>
      </c>
      <c r="H61" s="19">
        <f t="shared" ref="H61" si="23">SUM(H52:H60)</f>
        <v>25</v>
      </c>
      <c r="I61" s="19">
        <f t="shared" ref="I61" si="24">SUM(I52:I60)</f>
        <v>87</v>
      </c>
      <c r="J61" s="19">
        <f t="shared" ref="J61:L61" si="25">SUM(J52:J60)</f>
        <v>681</v>
      </c>
      <c r="K61" s="25"/>
      <c r="L61" s="19">
        <f t="shared" si="25"/>
        <v>47.1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610</v>
      </c>
      <c r="G62" s="32">
        <f t="shared" ref="G62" si="26">G51+G61</f>
        <v>24</v>
      </c>
      <c r="H62" s="32">
        <f t="shared" ref="H62" si="27">H51+H61</f>
        <v>25</v>
      </c>
      <c r="I62" s="32">
        <f t="shared" ref="I62" si="28">I51+I61</f>
        <v>87</v>
      </c>
      <c r="J62" s="32">
        <f t="shared" ref="J62:L62" si="29">J51+J61</f>
        <v>681</v>
      </c>
      <c r="K62" s="32"/>
      <c r="L62" s="32">
        <f t="shared" si="29"/>
        <v>47.1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60</v>
      </c>
      <c r="G71" s="43">
        <v>1</v>
      </c>
      <c r="H71" s="43">
        <v>1</v>
      </c>
      <c r="I71" s="43">
        <v>1</v>
      </c>
      <c r="J71" s="43">
        <v>17</v>
      </c>
      <c r="K71" s="44">
        <v>133</v>
      </c>
      <c r="L71" s="43">
        <v>14.6</v>
      </c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1</v>
      </c>
      <c r="H72" s="43">
        <v>4</v>
      </c>
      <c r="I72" s="43">
        <v>10</v>
      </c>
      <c r="J72" s="43">
        <v>78</v>
      </c>
      <c r="K72" s="44">
        <v>84</v>
      </c>
      <c r="L72" s="43">
        <v>5.3</v>
      </c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11</v>
      </c>
      <c r="H73" s="43">
        <v>7</v>
      </c>
      <c r="I73" s="43">
        <v>15</v>
      </c>
      <c r="J73" s="43">
        <v>164</v>
      </c>
      <c r="K73" s="44">
        <v>250</v>
      </c>
      <c r="L73" s="43">
        <v>55.83</v>
      </c>
    </row>
    <row r="74" spans="1:12" ht="1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7</v>
      </c>
      <c r="H74" s="43">
        <v>4</v>
      </c>
      <c r="I74" s="43">
        <v>40</v>
      </c>
      <c r="J74" s="43">
        <v>225</v>
      </c>
      <c r="K74" s="44">
        <v>302</v>
      </c>
      <c r="L74" s="43">
        <v>8.66</v>
      </c>
    </row>
    <row r="75" spans="1:12" ht="1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32</v>
      </c>
      <c r="J75" s="43">
        <v>126</v>
      </c>
      <c r="K75" s="44">
        <v>883</v>
      </c>
      <c r="L75" s="43">
        <v>4.47</v>
      </c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</v>
      </c>
      <c r="H76" s="43">
        <v>0</v>
      </c>
      <c r="I76" s="43">
        <v>10</v>
      </c>
      <c r="J76" s="43">
        <v>47</v>
      </c>
      <c r="K76" s="44" t="s">
        <v>45</v>
      </c>
      <c r="L76" s="43">
        <v>13.58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 t="s">
        <v>45</v>
      </c>
      <c r="L77" s="43">
        <v>1.45</v>
      </c>
    </row>
    <row r="78" spans="1:12" ht="15">
      <c r="A78" s="23"/>
      <c r="B78" s="15"/>
      <c r="C78" s="11"/>
      <c r="D78" s="6"/>
      <c r="E78" s="42" t="s">
        <v>53</v>
      </c>
      <c r="F78" s="43">
        <v>200</v>
      </c>
      <c r="G78" s="43">
        <v>0</v>
      </c>
      <c r="H78" s="43">
        <v>0</v>
      </c>
      <c r="I78" s="43">
        <v>10</v>
      </c>
      <c r="J78" s="43">
        <v>40</v>
      </c>
      <c r="K78" s="44">
        <v>338</v>
      </c>
      <c r="L78" s="43" t="s">
        <v>77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24</v>
      </c>
      <c r="H80" s="19">
        <f t="shared" ref="H80" si="35">SUM(H71:H79)</f>
        <v>16</v>
      </c>
      <c r="I80" s="19">
        <f t="shared" ref="I80" si="36">SUM(I71:I79)</f>
        <v>128</v>
      </c>
      <c r="J80" s="19">
        <f t="shared" ref="J80:L80" si="37">SUM(J71:J79)</f>
        <v>749</v>
      </c>
      <c r="K80" s="25"/>
      <c r="L80" s="19">
        <f t="shared" si="37"/>
        <v>103.88999999999999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960</v>
      </c>
      <c r="G81" s="32">
        <f t="shared" ref="G81" si="38">G70+G80</f>
        <v>24</v>
      </c>
      <c r="H81" s="32">
        <f t="shared" ref="H81" si="39">H70+H80</f>
        <v>16</v>
      </c>
      <c r="I81" s="32">
        <f t="shared" ref="I81" si="40">I70+I80</f>
        <v>128</v>
      </c>
      <c r="J81" s="32">
        <f t="shared" ref="J81:L81" si="41">J70+J80</f>
        <v>749</v>
      </c>
      <c r="K81" s="32"/>
      <c r="L81" s="32">
        <f t="shared" si="41"/>
        <v>103.88999999999999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0</v>
      </c>
      <c r="H90" s="43">
        <v>0</v>
      </c>
      <c r="I90" s="43">
        <v>1</v>
      </c>
      <c r="J90" s="43">
        <v>10</v>
      </c>
      <c r="K90" s="44" t="s">
        <v>40</v>
      </c>
      <c r="L90" s="43">
        <v>12.12</v>
      </c>
    </row>
    <row r="91" spans="1:12" ht="1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</v>
      </c>
      <c r="H91" s="43">
        <v>3</v>
      </c>
      <c r="I91" s="43">
        <v>14</v>
      </c>
      <c r="J91" s="43">
        <v>102</v>
      </c>
      <c r="K91" s="44">
        <v>101</v>
      </c>
      <c r="L91" s="43">
        <v>3.67</v>
      </c>
    </row>
    <row r="92" spans="1:12" ht="15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12</v>
      </c>
      <c r="H92" s="43">
        <v>12</v>
      </c>
      <c r="I92" s="43">
        <v>12</v>
      </c>
      <c r="J92" s="43">
        <v>209</v>
      </c>
      <c r="K92" s="44">
        <v>295</v>
      </c>
      <c r="L92" s="43">
        <v>39.909999999999997</v>
      </c>
    </row>
    <row r="93" spans="1:12" ht="1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4</v>
      </c>
      <c r="H93" s="43">
        <v>15</v>
      </c>
      <c r="I93" s="43">
        <v>25</v>
      </c>
      <c r="J93" s="43">
        <v>251</v>
      </c>
      <c r="K93" s="44">
        <v>144</v>
      </c>
      <c r="L93" s="43">
        <v>9.76</v>
      </c>
    </row>
    <row r="94" spans="1:12" ht="1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377</v>
      </c>
      <c r="L94" s="43">
        <v>3.13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</v>
      </c>
      <c r="H95" s="43">
        <v>0</v>
      </c>
      <c r="I95" s="43">
        <v>10</v>
      </c>
      <c r="J95" s="43">
        <v>47</v>
      </c>
      <c r="K95" s="44" t="s">
        <v>45</v>
      </c>
      <c r="L95" s="43">
        <v>1.45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 t="s">
        <v>45</v>
      </c>
      <c r="L96" s="43">
        <v>1.45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22</v>
      </c>
      <c r="H99" s="19">
        <f t="shared" ref="H99" si="47">SUM(H90:H98)</f>
        <v>30</v>
      </c>
      <c r="I99" s="19">
        <f t="shared" ref="I99" si="48">SUM(I90:I98)</f>
        <v>87</v>
      </c>
      <c r="J99" s="19">
        <f t="shared" ref="J99:L99" si="49">SUM(J90:J98)</f>
        <v>731</v>
      </c>
      <c r="K99" s="25"/>
      <c r="L99" s="19">
        <f t="shared" si="49"/>
        <v>71.489999999999995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760</v>
      </c>
      <c r="G100" s="32">
        <f t="shared" ref="G100" si="50">G89+G99</f>
        <v>22</v>
      </c>
      <c r="H100" s="32">
        <f t="shared" ref="H100" si="51">H89+H99</f>
        <v>30</v>
      </c>
      <c r="I100" s="32">
        <f t="shared" ref="I100" si="52">I89+I99</f>
        <v>87</v>
      </c>
      <c r="J100" s="32">
        <f t="shared" ref="J100:L100" si="53">J89+J99</f>
        <v>731</v>
      </c>
      <c r="K100" s="32"/>
      <c r="L100" s="32">
        <f t="shared" si="53"/>
        <v>71.489999999999995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</v>
      </c>
      <c r="H109" s="43">
        <v>0</v>
      </c>
      <c r="I109" s="43">
        <v>1</v>
      </c>
      <c r="J109" s="43">
        <v>10</v>
      </c>
      <c r="K109" s="44" t="s">
        <v>40</v>
      </c>
      <c r="L109" s="43">
        <v>12.12</v>
      </c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1</v>
      </c>
      <c r="H110" s="43">
        <v>3</v>
      </c>
      <c r="I110" s="43">
        <v>9</v>
      </c>
      <c r="J110" s="43">
        <v>76</v>
      </c>
      <c r="K110" s="44">
        <v>82</v>
      </c>
      <c r="L110" s="43">
        <v>4.04</v>
      </c>
    </row>
    <row r="111" spans="1:12" ht="1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11</v>
      </c>
      <c r="H111" s="43">
        <v>12</v>
      </c>
      <c r="I111" s="43">
        <v>13</v>
      </c>
      <c r="J111" s="43">
        <v>193</v>
      </c>
      <c r="K111" s="44">
        <v>279</v>
      </c>
      <c r="L111" s="43">
        <v>43.06</v>
      </c>
    </row>
    <row r="112" spans="1:12" ht="15">
      <c r="A112" s="23"/>
      <c r="B112" s="15"/>
      <c r="C112" s="11"/>
      <c r="D112" s="7" t="s">
        <v>85</v>
      </c>
      <c r="E112" s="42" t="s">
        <v>86</v>
      </c>
      <c r="F112" s="43">
        <v>30</v>
      </c>
      <c r="G112" s="43">
        <v>1</v>
      </c>
      <c r="H112" s="43">
        <v>3</v>
      </c>
      <c r="I112" s="43">
        <v>3</v>
      </c>
      <c r="J112" s="43">
        <v>38</v>
      </c>
      <c r="K112" s="44">
        <v>333</v>
      </c>
      <c r="L112" s="43">
        <v>3.09</v>
      </c>
    </row>
    <row r="113" spans="1:12" ht="15">
      <c r="A113" s="23"/>
      <c r="B113" s="15"/>
      <c r="C113" s="11"/>
      <c r="D113" s="7" t="s">
        <v>29</v>
      </c>
      <c r="E113" s="42" t="s">
        <v>68</v>
      </c>
      <c r="F113" s="43">
        <v>150</v>
      </c>
      <c r="G113" s="43">
        <v>7</v>
      </c>
      <c r="H113" s="43">
        <v>4</v>
      </c>
      <c r="I113" s="43">
        <v>40</v>
      </c>
      <c r="J113" s="43">
        <v>225</v>
      </c>
      <c r="K113" s="44">
        <v>302</v>
      </c>
      <c r="L113" s="43">
        <v>6.69</v>
      </c>
    </row>
    <row r="114" spans="1:12" ht="15">
      <c r="A114" s="23"/>
      <c r="B114" s="15"/>
      <c r="C114" s="11"/>
      <c r="D114" s="7" t="s">
        <v>30</v>
      </c>
      <c r="E114" s="42" t="s">
        <v>76</v>
      </c>
      <c r="F114" s="43">
        <v>200</v>
      </c>
      <c r="G114" s="43">
        <v>0</v>
      </c>
      <c r="H114" s="43">
        <v>0</v>
      </c>
      <c r="I114" s="43">
        <v>32</v>
      </c>
      <c r="J114" s="43">
        <v>126</v>
      </c>
      <c r="K114" s="44">
        <v>883</v>
      </c>
      <c r="L114" s="43">
        <v>4.47</v>
      </c>
    </row>
    <row r="115" spans="1:12" ht="15">
      <c r="A115" s="23"/>
      <c r="B115" s="15"/>
      <c r="C115" s="11"/>
      <c r="D115" s="7" t="s">
        <v>31</v>
      </c>
      <c r="E115" s="42" t="s">
        <v>69</v>
      </c>
      <c r="F115" s="43">
        <v>30</v>
      </c>
      <c r="G115" s="43">
        <v>2</v>
      </c>
      <c r="H115" s="43">
        <v>0</v>
      </c>
      <c r="I115" s="43">
        <v>10</v>
      </c>
      <c r="J115" s="43">
        <v>47</v>
      </c>
      <c r="K115" s="44" t="s">
        <v>84</v>
      </c>
      <c r="L115" s="43">
        <v>1.45</v>
      </c>
    </row>
    <row r="116" spans="1:12" ht="15">
      <c r="A116" s="23"/>
      <c r="B116" s="15"/>
      <c r="C116" s="11"/>
      <c r="D116" s="7" t="s">
        <v>32</v>
      </c>
      <c r="E116" s="42" t="s">
        <v>52</v>
      </c>
      <c r="F116" s="43">
        <v>30</v>
      </c>
      <c r="G116" s="43">
        <v>2</v>
      </c>
      <c r="H116" s="43">
        <v>0</v>
      </c>
      <c r="I116" s="43">
        <v>10</v>
      </c>
      <c r="J116" s="43">
        <v>52</v>
      </c>
      <c r="K116" s="44" t="s">
        <v>84</v>
      </c>
      <c r="L116" s="43">
        <v>1.45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4"/>
      <c r="B119" s="17"/>
      <c r="C119" s="8"/>
      <c r="D119" s="18" t="s">
        <v>33</v>
      </c>
      <c r="E119" s="9"/>
      <c r="F119" s="19">
        <f>SUM(F109:F118)</f>
        <v>790</v>
      </c>
      <c r="G119" s="19">
        <f t="shared" ref="G119:J119" si="56">SUM(G109:G118)</f>
        <v>24</v>
      </c>
      <c r="H119" s="19">
        <f t="shared" si="56"/>
        <v>22</v>
      </c>
      <c r="I119" s="19">
        <f t="shared" si="56"/>
        <v>118</v>
      </c>
      <c r="J119" s="19">
        <f t="shared" si="56"/>
        <v>767</v>
      </c>
      <c r="K119" s="25"/>
      <c r="L119" s="19">
        <f t="shared" ref="L119" si="57">SUM(L109:L118)</f>
        <v>76.37</v>
      </c>
    </row>
    <row r="120" spans="1:12" ht="15">
      <c r="A120" s="29">
        <f>A101</f>
        <v>2</v>
      </c>
      <c r="B120" s="30">
        <f>B101</f>
        <v>1</v>
      </c>
      <c r="C120" s="54" t="s">
        <v>4</v>
      </c>
      <c r="D120" s="55"/>
      <c r="E120" s="31"/>
      <c r="F120" s="32">
        <f>F108+F119</f>
        <v>790</v>
      </c>
      <c r="G120" s="32">
        <f>G108+G119</f>
        <v>24</v>
      </c>
      <c r="H120" s="32">
        <f>H108+H119</f>
        <v>22</v>
      </c>
      <c r="I120" s="32">
        <f>I108+I119</f>
        <v>118</v>
      </c>
      <c r="J120" s="32">
        <f>J108+J119</f>
        <v>767</v>
      </c>
      <c r="K120" s="32"/>
      <c r="L120" s="32">
        <f>L108+L119</f>
        <v>76.37</v>
      </c>
    </row>
    <row r="121" spans="1:12" ht="15">
      <c r="A121" s="14">
        <v>2</v>
      </c>
      <c r="B121" s="15">
        <v>2</v>
      </c>
      <c r="C121" s="22" t="s">
        <v>20</v>
      </c>
      <c r="D121" s="5" t="s">
        <v>21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6"/>
      <c r="B128" s="17"/>
      <c r="C128" s="8"/>
      <c r="D128" s="18" t="s">
        <v>33</v>
      </c>
      <c r="E128" s="9"/>
      <c r="F128" s="19">
        <f>SUM(F121:F127)</f>
        <v>0</v>
      </c>
      <c r="G128" s="19">
        <f t="shared" ref="G128:J128" si="58">SUM(G121:G127)</f>
        <v>0</v>
      </c>
      <c r="H128" s="19">
        <f t="shared" si="58"/>
        <v>0</v>
      </c>
      <c r="I128" s="19">
        <f t="shared" si="58"/>
        <v>0</v>
      </c>
      <c r="J128" s="19">
        <f t="shared" si="58"/>
        <v>0</v>
      </c>
      <c r="K128" s="25"/>
      <c r="L128" s="19">
        <f t="shared" ref="L128" si="59">SUM(L121:L127)</f>
        <v>0</v>
      </c>
    </row>
    <row r="129" spans="1:12" ht="1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39</v>
      </c>
      <c r="F129" s="43">
        <v>60</v>
      </c>
      <c r="G129" s="43">
        <v>0</v>
      </c>
      <c r="H129" s="43">
        <v>0</v>
      </c>
      <c r="I129" s="43">
        <v>1</v>
      </c>
      <c r="J129" s="43">
        <v>10</v>
      </c>
      <c r="K129" s="44" t="s">
        <v>40</v>
      </c>
      <c r="L129" s="43">
        <v>12.12</v>
      </c>
    </row>
    <row r="130" spans="1:12" ht="15">
      <c r="A130" s="14"/>
      <c r="B130" s="15"/>
      <c r="C130" s="11"/>
      <c r="D130" s="7" t="s">
        <v>27</v>
      </c>
      <c r="E130" s="42" t="s">
        <v>41</v>
      </c>
      <c r="F130" s="43">
        <v>200</v>
      </c>
      <c r="G130" s="43">
        <v>3</v>
      </c>
      <c r="H130" s="43">
        <v>3</v>
      </c>
      <c r="I130" s="43">
        <v>14</v>
      </c>
      <c r="J130" s="43">
        <v>98</v>
      </c>
      <c r="K130" s="44">
        <v>102</v>
      </c>
      <c r="L130" s="43">
        <v>3.48</v>
      </c>
    </row>
    <row r="131" spans="1:12" ht="15">
      <c r="A131" s="14"/>
      <c r="B131" s="15"/>
      <c r="C131" s="11"/>
      <c r="D131" s="7" t="s">
        <v>28</v>
      </c>
      <c r="E131" s="42" t="s">
        <v>42</v>
      </c>
      <c r="F131" s="43">
        <v>90</v>
      </c>
      <c r="G131" s="43">
        <v>11</v>
      </c>
      <c r="H131" s="43">
        <v>6</v>
      </c>
      <c r="I131" s="43">
        <v>6</v>
      </c>
      <c r="J131" s="43">
        <v>119</v>
      </c>
      <c r="K131" s="44">
        <v>229</v>
      </c>
      <c r="L131" s="43">
        <v>20.45</v>
      </c>
    </row>
    <row r="132" spans="1:12" ht="15">
      <c r="A132" s="14"/>
      <c r="B132" s="15"/>
      <c r="C132" s="11"/>
      <c r="D132" s="7" t="s">
        <v>29</v>
      </c>
      <c r="E132" s="42" t="s">
        <v>43</v>
      </c>
      <c r="F132" s="43">
        <v>150</v>
      </c>
      <c r="G132" s="43">
        <v>3</v>
      </c>
      <c r="H132" s="43">
        <v>6</v>
      </c>
      <c r="I132" s="43">
        <v>20</v>
      </c>
      <c r="J132" s="43">
        <v>137</v>
      </c>
      <c r="K132" s="44">
        <v>311</v>
      </c>
      <c r="L132" s="43">
        <v>8.84</v>
      </c>
    </row>
    <row r="133" spans="1:12" ht="15">
      <c r="A133" s="14"/>
      <c r="B133" s="15"/>
      <c r="C133" s="11"/>
      <c r="D133" s="7" t="s">
        <v>30</v>
      </c>
      <c r="E133" s="42" t="s">
        <v>44</v>
      </c>
      <c r="F133" s="43">
        <v>200</v>
      </c>
      <c r="G133" s="43">
        <v>0</v>
      </c>
      <c r="H133" s="43">
        <v>0</v>
      </c>
      <c r="I133" s="43">
        <v>15</v>
      </c>
      <c r="J133" s="43">
        <v>60</v>
      </c>
      <c r="K133" s="44">
        <v>376</v>
      </c>
      <c r="L133" s="43">
        <v>1.46</v>
      </c>
    </row>
    <row r="134" spans="1:12" ht="15">
      <c r="A134" s="14"/>
      <c r="B134" s="15"/>
      <c r="C134" s="11"/>
      <c r="D134" s="7" t="s">
        <v>31</v>
      </c>
      <c r="E134" s="42" t="s">
        <v>51</v>
      </c>
      <c r="F134" s="43">
        <v>30</v>
      </c>
      <c r="G134" s="43">
        <v>2</v>
      </c>
      <c r="H134" s="43">
        <v>0</v>
      </c>
      <c r="I134" s="43">
        <v>10</v>
      </c>
      <c r="J134" s="43">
        <v>47</v>
      </c>
      <c r="K134" s="44" t="s">
        <v>45</v>
      </c>
      <c r="L134" s="43">
        <v>1.45</v>
      </c>
    </row>
    <row r="135" spans="1:12" ht="15">
      <c r="A135" s="14"/>
      <c r="B135" s="15"/>
      <c r="C135" s="11"/>
      <c r="D135" s="7" t="s">
        <v>32</v>
      </c>
      <c r="E135" s="42" t="s">
        <v>52</v>
      </c>
      <c r="F135" s="43">
        <v>30</v>
      </c>
      <c r="G135" s="43">
        <v>2</v>
      </c>
      <c r="H135" s="43">
        <v>0</v>
      </c>
      <c r="I135" s="43">
        <v>10</v>
      </c>
      <c r="J135" s="43">
        <v>52</v>
      </c>
      <c r="K135" s="44" t="s">
        <v>45</v>
      </c>
      <c r="L135" s="43">
        <v>1.45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6"/>
      <c r="B138" s="17"/>
      <c r="C138" s="8"/>
      <c r="D138" s="18" t="s">
        <v>33</v>
      </c>
      <c r="E138" s="9"/>
      <c r="F138" s="19">
        <f>SUM(F129:F137)</f>
        <v>760</v>
      </c>
      <c r="G138" s="19">
        <f t="shared" ref="G138:J138" si="60">SUM(G129:G137)</f>
        <v>21</v>
      </c>
      <c r="H138" s="19">
        <f t="shared" si="60"/>
        <v>15</v>
      </c>
      <c r="I138" s="19">
        <f t="shared" si="60"/>
        <v>76</v>
      </c>
      <c r="J138" s="19">
        <f t="shared" si="60"/>
        <v>523</v>
      </c>
      <c r="K138" s="25"/>
      <c r="L138" s="19">
        <f t="shared" ref="L138" si="61">SUM(L129:L137)</f>
        <v>49.250000000000007</v>
      </c>
    </row>
    <row r="139" spans="1:12" ht="15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760</v>
      </c>
      <c r="G139" s="32">
        <f t="shared" ref="G139" si="62">G128+G138</f>
        <v>21</v>
      </c>
      <c r="H139" s="32">
        <f t="shared" ref="H139" si="63">H128+H138</f>
        <v>15</v>
      </c>
      <c r="I139" s="32">
        <f t="shared" ref="I139" si="64">I128+I138</f>
        <v>76</v>
      </c>
      <c r="J139" s="32">
        <f t="shared" ref="J139:L139" si="65">J128+J138</f>
        <v>523</v>
      </c>
      <c r="K139" s="32"/>
      <c r="L139" s="32">
        <f t="shared" si="65"/>
        <v>49.250000000000007</v>
      </c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.75" customHeight="1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4"/>
      <c r="B147" s="17"/>
      <c r="C147" s="8"/>
      <c r="D147" s="18" t="s">
        <v>33</v>
      </c>
      <c r="E147" s="9"/>
      <c r="F147" s="19">
        <f>SUM(F140:F146)</f>
        <v>0</v>
      </c>
      <c r="G147" s="19">
        <f t="shared" ref="G147:J147" si="66">SUM(G140:G146)</f>
        <v>0</v>
      </c>
      <c r="H147" s="19">
        <f t="shared" si="66"/>
        <v>0</v>
      </c>
      <c r="I147" s="19">
        <f t="shared" si="66"/>
        <v>0</v>
      </c>
      <c r="J147" s="19">
        <f t="shared" si="66"/>
        <v>0</v>
      </c>
      <c r="K147" s="25"/>
      <c r="L147" s="19">
        <f t="shared" ref="L147" si="67">SUM(L140:L146)</f>
        <v>0</v>
      </c>
    </row>
    <row r="148" spans="1:12" ht="1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46</v>
      </c>
      <c r="F148" s="43">
        <v>60</v>
      </c>
      <c r="G148" s="43">
        <v>1</v>
      </c>
      <c r="H148" s="43">
        <v>1</v>
      </c>
      <c r="I148" s="43">
        <v>1</v>
      </c>
      <c r="J148" s="43">
        <v>17</v>
      </c>
      <c r="K148" s="44">
        <v>131</v>
      </c>
      <c r="L148" s="43">
        <v>11</v>
      </c>
    </row>
    <row r="149" spans="1:12" ht="15">
      <c r="A149" s="23"/>
      <c r="B149" s="15"/>
      <c r="C149" s="11"/>
      <c r="D149" s="7" t="s">
        <v>27</v>
      </c>
      <c r="E149" s="42" t="s">
        <v>47</v>
      </c>
      <c r="F149" s="43">
        <v>200</v>
      </c>
      <c r="G149" s="43">
        <v>2</v>
      </c>
      <c r="H149" s="43">
        <v>4</v>
      </c>
      <c r="I149" s="43">
        <v>10</v>
      </c>
      <c r="J149" s="43">
        <v>82</v>
      </c>
      <c r="K149" s="44">
        <v>103</v>
      </c>
      <c r="L149" s="43">
        <v>3.54</v>
      </c>
    </row>
    <row r="150" spans="1:12" ht="15">
      <c r="A150" s="23"/>
      <c r="B150" s="15"/>
      <c r="C150" s="11"/>
      <c r="D150" s="7" t="s">
        <v>28</v>
      </c>
      <c r="E150" s="42" t="s">
        <v>48</v>
      </c>
      <c r="F150" s="43">
        <v>90</v>
      </c>
      <c r="G150" s="43">
        <v>12</v>
      </c>
      <c r="H150" s="43">
        <v>11</v>
      </c>
      <c r="I150" s="43">
        <v>1</v>
      </c>
      <c r="J150" s="43">
        <v>153</v>
      </c>
      <c r="K150" s="44">
        <v>288</v>
      </c>
      <c r="L150" s="43">
        <v>29.4</v>
      </c>
    </row>
    <row r="151" spans="1:12" ht="15">
      <c r="A151" s="23"/>
      <c r="B151" s="15"/>
      <c r="C151" s="11"/>
      <c r="D151" s="7" t="s">
        <v>29</v>
      </c>
      <c r="E151" s="42" t="s">
        <v>49</v>
      </c>
      <c r="F151" s="43">
        <v>150</v>
      </c>
      <c r="G151" s="43">
        <v>4</v>
      </c>
      <c r="H151" s="43">
        <v>5</v>
      </c>
      <c r="I151" s="43">
        <v>27</v>
      </c>
      <c r="J151" s="43">
        <v>150</v>
      </c>
      <c r="K151" s="44">
        <v>309</v>
      </c>
      <c r="L151" s="43">
        <v>5.27</v>
      </c>
    </row>
    <row r="152" spans="1:12" ht="15">
      <c r="A152" s="23"/>
      <c r="B152" s="15"/>
      <c r="C152" s="11"/>
      <c r="D152" s="7" t="s">
        <v>30</v>
      </c>
      <c r="E152" s="42" t="s">
        <v>50</v>
      </c>
      <c r="F152" s="43">
        <v>200</v>
      </c>
      <c r="G152" s="43">
        <v>0</v>
      </c>
      <c r="H152" s="43">
        <v>0</v>
      </c>
      <c r="I152" s="43">
        <v>29</v>
      </c>
      <c r="J152" s="43">
        <v>117</v>
      </c>
      <c r="K152" s="44">
        <v>342</v>
      </c>
      <c r="L152" s="43">
        <v>4.58</v>
      </c>
    </row>
    <row r="153" spans="1:12" ht="15">
      <c r="A153" s="23"/>
      <c r="B153" s="15"/>
      <c r="C153" s="11"/>
      <c r="D153" s="7" t="s">
        <v>31</v>
      </c>
      <c r="E153" s="42" t="s">
        <v>51</v>
      </c>
      <c r="F153" s="43">
        <v>30</v>
      </c>
      <c r="G153" s="43">
        <v>2</v>
      </c>
      <c r="H153" s="43">
        <v>0</v>
      </c>
      <c r="I153" s="43">
        <v>10</v>
      </c>
      <c r="J153" s="43">
        <v>47</v>
      </c>
      <c r="K153" s="44" t="s">
        <v>45</v>
      </c>
      <c r="L153" s="43">
        <v>1.45</v>
      </c>
    </row>
    <row r="154" spans="1:12" ht="15">
      <c r="A154" s="23"/>
      <c r="B154" s="15"/>
      <c r="C154" s="11"/>
      <c r="D154" s="7" t="s">
        <v>32</v>
      </c>
      <c r="E154" s="42" t="s">
        <v>52</v>
      </c>
      <c r="F154" s="43">
        <v>30</v>
      </c>
      <c r="G154" s="43">
        <v>2</v>
      </c>
      <c r="H154" s="43">
        <v>0</v>
      </c>
      <c r="I154" s="43">
        <v>10</v>
      </c>
      <c r="J154" s="43">
        <v>52</v>
      </c>
      <c r="K154" s="44" t="s">
        <v>45</v>
      </c>
      <c r="L154" s="43">
        <v>1.45</v>
      </c>
    </row>
    <row r="155" spans="1:12" ht="15">
      <c r="A155" s="23"/>
      <c r="B155" s="15"/>
      <c r="C155" s="11"/>
      <c r="D155" s="6"/>
      <c r="E155" s="42" t="s">
        <v>53</v>
      </c>
      <c r="F155" s="43">
        <v>200</v>
      </c>
      <c r="G155" s="43">
        <v>0</v>
      </c>
      <c r="H155" s="43">
        <v>0</v>
      </c>
      <c r="I155" s="43">
        <v>24</v>
      </c>
      <c r="J155" s="43">
        <v>40</v>
      </c>
      <c r="K155" s="44"/>
      <c r="L155" s="43">
        <v>13.58</v>
      </c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4"/>
      <c r="B157" s="17"/>
      <c r="C157" s="8"/>
      <c r="D157" s="18" t="s">
        <v>33</v>
      </c>
      <c r="E157" s="9"/>
      <c r="F157" s="19">
        <f>SUM(F148:F156)</f>
        <v>960</v>
      </c>
      <c r="G157" s="19">
        <f t="shared" ref="G157:J157" si="68">SUM(G148:G156)</f>
        <v>23</v>
      </c>
      <c r="H157" s="19">
        <f t="shared" si="68"/>
        <v>21</v>
      </c>
      <c r="I157" s="19">
        <f t="shared" si="68"/>
        <v>112</v>
      </c>
      <c r="J157" s="19">
        <f t="shared" si="68"/>
        <v>658</v>
      </c>
      <c r="K157" s="25"/>
      <c r="L157" s="19">
        <f t="shared" ref="L157" si="69">SUM(L148:L156)</f>
        <v>70.27</v>
      </c>
    </row>
    <row r="158" spans="1:12" ht="1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960</v>
      </c>
      <c r="G158" s="32">
        <f t="shared" ref="G158" si="70">G147+G157</f>
        <v>23</v>
      </c>
      <c r="H158" s="32">
        <f t="shared" ref="H158" si="71">H147+H157</f>
        <v>21</v>
      </c>
      <c r="I158" s="32">
        <f t="shared" ref="I158" si="72">I147+I157</f>
        <v>112</v>
      </c>
      <c r="J158" s="32">
        <f t="shared" ref="J158:L158" si="73">J147+J157</f>
        <v>658</v>
      </c>
      <c r="K158" s="32"/>
      <c r="L158" s="32">
        <f t="shared" si="73"/>
        <v>70.27</v>
      </c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0</v>
      </c>
      <c r="G166" s="19">
        <f t="shared" ref="G166:J166" si="74">SUM(G159:G165)</f>
        <v>0</v>
      </c>
      <c r="H166" s="19">
        <f t="shared" si="74"/>
        <v>0</v>
      </c>
      <c r="I166" s="19">
        <f t="shared" si="74"/>
        <v>0</v>
      </c>
      <c r="J166" s="19">
        <f t="shared" si="74"/>
        <v>0</v>
      </c>
      <c r="K166" s="25"/>
      <c r="L166" s="19">
        <f t="shared" ref="L166" si="75">SUM(L159:L165)</f>
        <v>0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54</v>
      </c>
      <c r="F167" s="43">
        <v>60</v>
      </c>
      <c r="G167" s="43">
        <v>1</v>
      </c>
      <c r="H167" s="43">
        <v>1</v>
      </c>
      <c r="I167" s="43">
        <v>1</v>
      </c>
      <c r="J167" s="43">
        <v>17</v>
      </c>
      <c r="K167" s="44">
        <v>133</v>
      </c>
      <c r="L167" s="43">
        <v>14.6</v>
      </c>
    </row>
    <row r="168" spans="1:12" ht="15">
      <c r="A168" s="23"/>
      <c r="B168" s="15"/>
      <c r="C168" s="11"/>
      <c r="D168" s="7" t="s">
        <v>27</v>
      </c>
      <c r="E168" s="42" t="s">
        <v>55</v>
      </c>
      <c r="F168" s="43">
        <v>200</v>
      </c>
      <c r="G168" s="43">
        <v>3</v>
      </c>
      <c r="H168" s="43">
        <v>4</v>
      </c>
      <c r="I168" s="43">
        <v>17</v>
      </c>
      <c r="J168" s="43">
        <v>116</v>
      </c>
      <c r="K168" s="44">
        <v>101</v>
      </c>
      <c r="L168" s="43">
        <v>3.67</v>
      </c>
    </row>
    <row r="169" spans="1:12" ht="15">
      <c r="A169" s="23"/>
      <c r="B169" s="15"/>
      <c r="C169" s="11"/>
      <c r="D169" s="7" t="s">
        <v>28</v>
      </c>
      <c r="E169" s="42" t="s">
        <v>56</v>
      </c>
      <c r="F169" s="43">
        <v>120</v>
      </c>
      <c r="G169" s="43">
        <v>10</v>
      </c>
      <c r="H169" s="43">
        <v>10</v>
      </c>
      <c r="I169" s="43">
        <v>6</v>
      </c>
      <c r="J169" s="43">
        <v>153</v>
      </c>
      <c r="K169" s="44">
        <v>259</v>
      </c>
      <c r="L169" s="43">
        <v>54.47</v>
      </c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 t="s">
        <v>44</v>
      </c>
      <c r="F171" s="43">
        <v>200</v>
      </c>
      <c r="G171" s="43">
        <v>0</v>
      </c>
      <c r="H171" s="43">
        <v>0</v>
      </c>
      <c r="I171" s="43">
        <v>15</v>
      </c>
      <c r="J171" s="43">
        <v>60</v>
      </c>
      <c r="K171" s="44">
        <v>376</v>
      </c>
      <c r="L171" s="43">
        <v>1.46</v>
      </c>
    </row>
    <row r="172" spans="1:12" ht="15">
      <c r="A172" s="23"/>
      <c r="B172" s="15"/>
      <c r="C172" s="11"/>
      <c r="D172" s="7" t="s">
        <v>31</v>
      </c>
      <c r="E172" s="42" t="s">
        <v>51</v>
      </c>
      <c r="F172" s="43">
        <v>30</v>
      </c>
      <c r="G172" s="43">
        <v>2</v>
      </c>
      <c r="H172" s="43">
        <v>0</v>
      </c>
      <c r="I172" s="43">
        <v>10</v>
      </c>
      <c r="J172" s="43">
        <v>47</v>
      </c>
      <c r="K172" s="44" t="s">
        <v>45</v>
      </c>
      <c r="L172" s="43">
        <v>1.45</v>
      </c>
    </row>
    <row r="173" spans="1:12" ht="15">
      <c r="A173" s="23"/>
      <c r="B173" s="15"/>
      <c r="C173" s="11"/>
      <c r="D173" s="7" t="s">
        <v>32</v>
      </c>
      <c r="E173" s="42" t="s">
        <v>52</v>
      </c>
      <c r="F173" s="43">
        <v>30</v>
      </c>
      <c r="G173" s="43">
        <v>2</v>
      </c>
      <c r="H173" s="43">
        <v>0</v>
      </c>
      <c r="I173" s="43">
        <v>10</v>
      </c>
      <c r="J173" s="43">
        <v>52</v>
      </c>
      <c r="K173" s="44" t="s">
        <v>45</v>
      </c>
      <c r="L173" s="43">
        <v>1.45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640</v>
      </c>
      <c r="G176" s="19">
        <f t="shared" ref="G176:J176" si="76">SUM(G167:G175)</f>
        <v>18</v>
      </c>
      <c r="H176" s="19">
        <f t="shared" si="76"/>
        <v>15</v>
      </c>
      <c r="I176" s="19">
        <f t="shared" si="76"/>
        <v>59</v>
      </c>
      <c r="J176" s="19">
        <f t="shared" si="76"/>
        <v>445</v>
      </c>
      <c r="K176" s="25"/>
      <c r="L176" s="19">
        <f t="shared" ref="L176" si="77">SUM(L167:L175)</f>
        <v>77.099999999999994</v>
      </c>
    </row>
    <row r="177" spans="1:12" ht="15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640</v>
      </c>
      <c r="G177" s="32">
        <f t="shared" ref="G177" si="78">G166+G176</f>
        <v>18</v>
      </c>
      <c r="H177" s="32">
        <f t="shared" ref="H177" si="79">H166+H176</f>
        <v>15</v>
      </c>
      <c r="I177" s="32">
        <f t="shared" ref="I177" si="80">I166+I176</f>
        <v>59</v>
      </c>
      <c r="J177" s="32">
        <f t="shared" ref="J177:L177" si="81">J166+J176</f>
        <v>445</v>
      </c>
      <c r="K177" s="32"/>
      <c r="L177" s="32">
        <f t="shared" si="81"/>
        <v>77.099999999999994</v>
      </c>
    </row>
    <row r="178" spans="1:12" ht="15">
      <c r="A178" s="20">
        <v>2</v>
      </c>
      <c r="B178" s="21">
        <v>5</v>
      </c>
      <c r="C178" s="22" t="s">
        <v>20</v>
      </c>
      <c r="D178" s="5" t="s">
        <v>21</v>
      </c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0</v>
      </c>
      <c r="G185" s="19">
        <f t="shared" ref="G185:J185" si="82">SUM(G178:G184)</f>
        <v>0</v>
      </c>
      <c r="H185" s="19">
        <f t="shared" si="82"/>
        <v>0</v>
      </c>
      <c r="I185" s="19">
        <f t="shared" si="82"/>
        <v>0</v>
      </c>
      <c r="J185" s="19">
        <f t="shared" si="82"/>
        <v>0</v>
      </c>
      <c r="K185" s="25"/>
      <c r="L185" s="19">
        <f t="shared" ref="L185" si="83">SUM(L178:L184)</f>
        <v>0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57</v>
      </c>
      <c r="F186" s="43">
        <v>60</v>
      </c>
      <c r="G186" s="43">
        <v>0</v>
      </c>
      <c r="H186" s="43">
        <v>0</v>
      </c>
      <c r="I186" s="43">
        <v>1</v>
      </c>
      <c r="J186" s="43">
        <v>10</v>
      </c>
      <c r="K186" s="44" t="s">
        <v>40</v>
      </c>
      <c r="L186" s="43">
        <v>12.12</v>
      </c>
    </row>
    <row r="187" spans="1:12" ht="15">
      <c r="A187" s="23"/>
      <c r="B187" s="15"/>
      <c r="C187" s="11"/>
      <c r="D187" s="7" t="s">
        <v>27</v>
      </c>
      <c r="E187" s="42" t="s">
        <v>58</v>
      </c>
      <c r="F187" s="43">
        <v>200</v>
      </c>
      <c r="G187" s="43">
        <v>1</v>
      </c>
      <c r="H187" s="43">
        <v>4</v>
      </c>
      <c r="I187" s="43">
        <v>9</v>
      </c>
      <c r="J187" s="43">
        <v>76</v>
      </c>
      <c r="K187" s="44">
        <v>82</v>
      </c>
      <c r="L187" s="43">
        <v>4.04</v>
      </c>
    </row>
    <row r="188" spans="1:12" ht="15">
      <c r="A188" s="23"/>
      <c r="B188" s="15"/>
      <c r="C188" s="11"/>
      <c r="D188" s="7" t="s">
        <v>28</v>
      </c>
      <c r="E188" s="42" t="s">
        <v>59</v>
      </c>
      <c r="F188" s="43">
        <v>120</v>
      </c>
      <c r="G188" s="43">
        <v>22</v>
      </c>
      <c r="H188" s="43">
        <v>26</v>
      </c>
      <c r="I188" s="43">
        <v>37</v>
      </c>
      <c r="J188" s="43">
        <v>469</v>
      </c>
      <c r="K188" s="44">
        <v>291</v>
      </c>
      <c r="L188" s="43">
        <v>31.49</v>
      </c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 t="s">
        <v>44</v>
      </c>
      <c r="F190" s="43">
        <v>200</v>
      </c>
      <c r="G190" s="43">
        <v>0</v>
      </c>
      <c r="H190" s="43">
        <v>0</v>
      </c>
      <c r="I190" s="43">
        <v>15</v>
      </c>
      <c r="J190" s="43">
        <v>60</v>
      </c>
      <c r="K190" s="44">
        <v>376</v>
      </c>
      <c r="L190" s="43">
        <v>1.46</v>
      </c>
    </row>
    <row r="191" spans="1:12" ht="15">
      <c r="A191" s="23"/>
      <c r="B191" s="15"/>
      <c r="C191" s="11"/>
      <c r="D191" s="7" t="s">
        <v>31</v>
      </c>
      <c r="E191" s="42" t="s">
        <v>51</v>
      </c>
      <c r="F191" s="43">
        <v>30</v>
      </c>
      <c r="G191" s="43">
        <v>2</v>
      </c>
      <c r="H191" s="43">
        <v>0</v>
      </c>
      <c r="I191" s="43">
        <v>10</v>
      </c>
      <c r="J191" s="43">
        <v>47</v>
      </c>
      <c r="K191" s="44" t="s">
        <v>45</v>
      </c>
      <c r="L191" s="43">
        <v>1.45</v>
      </c>
    </row>
    <row r="192" spans="1:12" ht="15">
      <c r="A192" s="23"/>
      <c r="B192" s="15"/>
      <c r="C192" s="11"/>
      <c r="D192" s="7" t="s">
        <v>32</v>
      </c>
      <c r="E192" s="42" t="s">
        <v>52</v>
      </c>
      <c r="F192" s="43">
        <v>30</v>
      </c>
      <c r="G192" s="43">
        <v>2</v>
      </c>
      <c r="H192" s="43">
        <v>0</v>
      </c>
      <c r="I192" s="43">
        <v>10</v>
      </c>
      <c r="J192" s="43">
        <v>52</v>
      </c>
      <c r="K192" s="44" t="s">
        <v>45</v>
      </c>
      <c r="L192" s="43">
        <v>1.45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640</v>
      </c>
      <c r="G195" s="19">
        <f t="shared" ref="G195:J195" si="84">SUM(G186:G194)</f>
        <v>27</v>
      </c>
      <c r="H195" s="19">
        <f t="shared" si="84"/>
        <v>30</v>
      </c>
      <c r="I195" s="19">
        <f t="shared" si="84"/>
        <v>82</v>
      </c>
      <c r="J195" s="19">
        <f t="shared" si="84"/>
        <v>714</v>
      </c>
      <c r="K195" s="25"/>
      <c r="L195" s="19">
        <f t="shared" ref="L195" si="85">SUM(L186:L194)</f>
        <v>52.010000000000005</v>
      </c>
    </row>
    <row r="196" spans="1:12" ht="15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>
        <f>F185+F195</f>
        <v>640</v>
      </c>
      <c r="G196" s="32">
        <f t="shared" ref="G196" si="86">G185+G195</f>
        <v>27</v>
      </c>
      <c r="H196" s="32">
        <f t="shared" ref="H196" si="87">H185+H195</f>
        <v>30</v>
      </c>
      <c r="I196" s="32">
        <f t="shared" ref="I196" si="88">I185+I195</f>
        <v>82</v>
      </c>
      <c r="J196" s="32">
        <f t="shared" ref="J196:L196" si="89">J185+J195</f>
        <v>714</v>
      </c>
      <c r="K196" s="32"/>
      <c r="L196" s="32">
        <f t="shared" si="89"/>
        <v>52.010000000000005</v>
      </c>
    </row>
    <row r="197" spans="1:12">
      <c r="A197" s="27"/>
      <c r="B197" s="28"/>
      <c r="C197" s="56" t="s">
        <v>5</v>
      </c>
      <c r="D197" s="56"/>
      <c r="E197" s="56"/>
      <c r="F197" s="34">
        <f>(F24+F43+F62+F81+F100+F120+F139+F158+F177+F196)/(IF(F24=0,0,1)+IF(F43=0,0,1)+IF(F62=0,0,1)+IF(F81=0,0,1)+IF(F100=0,0,1)+IF(F120=0,0,1)+IF(F139=0,0,1)+IF(F158=0,0,1)+IF(F177=0,0,1)+IF(F196=0,0,1))</f>
        <v>784</v>
      </c>
      <c r="G197" s="34">
        <f>(G24+G43+G62+G81+G100+G120+G139+G158+G177+G196)/(IF(G24=0,0,1)+IF(G43=0,0,1)+IF(G62=0,0,1)+IF(G81=0,0,1)+IF(G100=0,0,1)+IF(G120=0,0,1)+IF(G139=0,0,1)+IF(G158=0,0,1)+IF(G177=0,0,1)+IF(G196=0,0,1))</f>
        <v>22.7</v>
      </c>
      <c r="H197" s="34">
        <f>(H24+H43+H62+H81+H100+H120+H139+H158+H177+H196)/(IF(H24=0,0,1)+IF(H43=0,0,1)+IF(H62=0,0,1)+IF(H81=0,0,1)+IF(H100=0,0,1)+IF(H120=0,0,1)+IF(H139=0,0,1)+IF(H158=0,0,1)+IF(H177=0,0,1)+IF(H196=0,0,1))</f>
        <v>21.2</v>
      </c>
      <c r="I197" s="34">
        <f>(I24+I43+I62+I81+I100+I120+I139+I158+I177+I196)/(IF(I24=0,0,1)+IF(I43=0,0,1)+IF(I62=0,0,1)+IF(I81=0,0,1)+IF(I100=0,0,1)+IF(I120=0,0,1)+IF(I139=0,0,1)+IF(I158=0,0,1)+IF(I177=0,0,1)+IF(I196=0,0,1))</f>
        <v>95.3</v>
      </c>
      <c r="J197" s="34">
        <f>(J24+J43+J62+J81+J100+J120+J139+J158+J177+J196)/(IF(J24=0,0,1)+IF(J43=0,0,1)+IF(J62=0,0,1)+IF(J81=0,0,1)+IF(J100=0,0,1)+IF(J120=0,0,1)+IF(J139=0,0,1)+IF(J158=0,0,1)+IF(J177=0,0,1)+IF(J196=0,0,1))</f>
        <v>656</v>
      </c>
      <c r="K197" s="34"/>
      <c r="L197" s="34">
        <f>(L24+L43+L62+L81+L100+L120+L139+L158+L177+L196)/(IF(L24=0,0,1)+IF(L43=0,0,1)+IF(L62=0,0,1)+IF(L81=0,0,1)+IF(L100=0,0,1)+IF(L120=0,0,1)+IF(L139=0,0,1)+IF(L158=0,0,1)+IF(L177=0,0,1)+IF(L196=0,0,1))</f>
        <v>70.11699999999999</v>
      </c>
    </row>
  </sheetData>
  <dataConsolidate/>
  <mergeCells count="14">
    <mergeCell ref="C81:D81"/>
    <mergeCell ref="C100:D100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2022-05-16T14:23:56Z</dcterms:created>
  <dcterms:modified xsi:type="dcterms:W3CDTF">2023-11-03T07:14:49Z</dcterms:modified>
</cp:coreProperties>
</file>